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lerk\Documents\Addingham Parish Council\Finance\Year end accounts to 310323\"/>
    </mc:Choice>
  </mc:AlternateContent>
  <xr:revisionPtr revIDLastSave="0" documentId="13_ncr:1_{EE9622EF-A2A0-4990-8963-D11473DD625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Balance sheet" sheetId="2" r:id="rId1"/>
    <sheet name="I&amp;E" sheetId="3" r:id="rId2"/>
  </sheets>
  <definedNames>
    <definedName name="_xlnm.Print_Area" localSheetId="1">'I&amp;E'!$A$1:$D$60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3" l="1"/>
  <c r="A41" i="2" l="1"/>
  <c r="A27" i="2"/>
  <c r="A22" i="2"/>
  <c r="A11" i="2"/>
  <c r="A29" i="2" l="1"/>
  <c r="A31" i="2" s="1"/>
  <c r="D11" i="2" l="1"/>
  <c r="A49" i="3" l="1"/>
  <c r="C20" i="3"/>
  <c r="A20" i="3"/>
  <c r="C27" i="2"/>
  <c r="C22" i="2"/>
  <c r="A51" i="3" l="1"/>
  <c r="A55" i="3" s="1"/>
  <c r="C51" i="3"/>
  <c r="D29" i="2"/>
  <c r="D31" i="2" s="1"/>
</calcChain>
</file>

<file path=xl/sharedStrings.xml><?xml version="1.0" encoding="utf-8"?>
<sst xmlns="http://schemas.openxmlformats.org/spreadsheetml/2006/main" count="79" uniqueCount="71">
  <si>
    <t xml:space="preserve"> </t>
  </si>
  <si>
    <t>ADDINGHAM PARISH COUNCIL</t>
  </si>
  <si>
    <t>Sales</t>
  </si>
  <si>
    <t>Precept</t>
  </si>
  <si>
    <t>Insurance</t>
  </si>
  <si>
    <t>Training</t>
  </si>
  <si>
    <t>Pavilion</t>
  </si>
  <si>
    <t>Toilets</t>
  </si>
  <si>
    <t>Tourism</t>
  </si>
  <si>
    <t>£</t>
  </si>
  <si>
    <t>Expenditure</t>
  </si>
  <si>
    <t>Other income</t>
  </si>
  <si>
    <t>BALANCE SHEET</t>
  </si>
  <si>
    <t>Current Assets</t>
  </si>
  <si>
    <t>Debtors</t>
  </si>
  <si>
    <t>VAT refundable</t>
  </si>
  <si>
    <t>Bank - current account</t>
  </si>
  <si>
    <t>Cash in hand</t>
  </si>
  <si>
    <t>Current Liabilities</t>
  </si>
  <si>
    <t>Creditors</t>
  </si>
  <si>
    <t>Net Current Assets</t>
  </si>
  <si>
    <t>Net Assets</t>
  </si>
  <si>
    <t>B/fwd from previous year</t>
  </si>
  <si>
    <r>
      <t>Surplus/</t>
    </r>
    <r>
      <rPr>
        <sz val="9"/>
        <color rgb="FFFF0000"/>
        <rFont val="Calibri"/>
        <family val="2"/>
      </rPr>
      <t>Deficit</t>
    </r>
    <r>
      <rPr>
        <sz val="9"/>
        <color rgb="FF000000"/>
        <rFont val="Calibri"/>
        <family val="2"/>
      </rPr>
      <t xml:space="preserve"> for current year</t>
    </r>
  </si>
  <si>
    <t>C/fwd to future years</t>
  </si>
  <si>
    <t>Total Reserves</t>
  </si>
  <si>
    <t>and reflects the income and expenditure during the year</t>
  </si>
  <si>
    <t>………………………………………………………………………………………</t>
  </si>
  <si>
    <t>Chairman</t>
  </si>
  <si>
    <t>INCOME &amp; EXPENDITURE ACCOUNT</t>
  </si>
  <si>
    <t>Income</t>
  </si>
  <si>
    <t>Grants - Other</t>
  </si>
  <si>
    <t>Rents - Allotments and Land</t>
  </si>
  <si>
    <t>General administration</t>
  </si>
  <si>
    <t>Subscriptions</t>
  </si>
  <si>
    <t>Professional fees</t>
  </si>
  <si>
    <t>Allotments and land</t>
  </si>
  <si>
    <t>Maintenance - other</t>
  </si>
  <si>
    <t>Events and celebrations</t>
  </si>
  <si>
    <t>Neighbourhood Plan</t>
  </si>
  <si>
    <t>Contribs to village groups</t>
  </si>
  <si>
    <r>
      <t>Surplus/</t>
    </r>
    <r>
      <rPr>
        <sz val="9"/>
        <color rgb="FFFF0000"/>
        <rFont val="Calibri"/>
        <family val="2"/>
      </rPr>
      <t>Deficit</t>
    </r>
    <r>
      <rPr>
        <sz val="9"/>
        <color rgb="FF000000"/>
        <rFont val="Calibri"/>
        <family val="2"/>
      </rPr>
      <t xml:space="preserve"> for the year</t>
    </r>
  </si>
  <si>
    <t>Balance B/F</t>
  </si>
  <si>
    <t>Funds available</t>
  </si>
  <si>
    <t>Salaries and contractor</t>
  </si>
  <si>
    <t>VAT reclaimable</t>
  </si>
  <si>
    <t>Capital receipts</t>
  </si>
  <si>
    <t>MUGA</t>
  </si>
  <si>
    <t>Newsletter</t>
  </si>
  <si>
    <t>Hall hire</t>
  </si>
  <si>
    <t>Old School - capital project</t>
  </si>
  <si>
    <t>Old School - revenue expenditure</t>
  </si>
  <si>
    <t>Council tax support grant</t>
  </si>
  <si>
    <t>Miscellaneous income</t>
  </si>
  <si>
    <t>Miscellaneous expenditure</t>
  </si>
  <si>
    <t>CIL</t>
  </si>
  <si>
    <t>Fixed assets/Projects</t>
  </si>
  <si>
    <t>Vex electors</t>
  </si>
  <si>
    <t>Rec Grds</t>
  </si>
  <si>
    <t>Bank - number 2</t>
  </si>
  <si>
    <t>2021/22</t>
  </si>
  <si>
    <t>Rent due</t>
  </si>
  <si>
    <t>YEAR ENDED 31 MARCH 2023</t>
  </si>
  <si>
    <t>2022/23</t>
  </si>
  <si>
    <t>Website/computers/revenue exp</t>
  </si>
  <si>
    <t>IT equip/capital</t>
  </si>
  <si>
    <t>Environmental project</t>
  </si>
  <si>
    <t>Jubilee Income</t>
  </si>
  <si>
    <t>Coronation Income</t>
  </si>
  <si>
    <t>Approved by the Council on                                                                     2023</t>
  </si>
  <si>
    <t>The above statement represents fairly the financial position of the Authority as at 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</si>
</sst>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&quot;-&quot;#,##0.00"/>
  </numFmts>
  <fonts count="7" x14ac:knownFonts="1">
    <font>
      <sz val="10"/>
      <name val="Arial"/>
    </font>
    <font>
      <b/>
      <sz val="9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i/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rgb="FFD0CECE"/>
      </patternFill>
    </fill>
    <fill>
      <patternFill patternType="solid">
        <fgColor theme="7" tint="0.79998168889431442"/>
        <bgColor rgb="FFE2EFDA"/>
      </patternFill>
    </fill>
    <fill>
      <patternFill patternType="solid">
        <fgColor rgb="FFFFFF00"/>
        <bgColor rgb="FFD6DCE4"/>
      </patternFill>
    </fill>
    <fill>
      <patternFill patternType="solid">
        <fgColor rgb="FFE2EFDA"/>
        <bgColor rgb="FFDDEBF7"/>
      </patternFill>
    </fill>
    <fill>
      <patternFill patternType="solid">
        <fgColor theme="4" tint="0.79998168889431442"/>
        <bgColor rgb="FFDDEBF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A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0" fontId="2" fillId="0" borderId="0" xfId="0" applyNumberFormat="1" applyFont="1"/>
    <xf numFmtId="0" fontId="4" fillId="3" borderId="0" xfId="0" applyFont="1" applyFill="1"/>
    <xf numFmtId="0" fontId="0" fillId="3" borderId="0" xfId="0" applyFill="1"/>
    <xf numFmtId="0" fontId="4" fillId="0" borderId="0" xfId="0" applyFont="1" applyAlignment="1">
      <alignment horizontal="center"/>
    </xf>
    <xf numFmtId="164" fontId="5" fillId="4" borderId="0" xfId="0" applyNumberFormat="1" applyFont="1" applyFill="1"/>
    <xf numFmtId="164" fontId="4" fillId="0" borderId="0" xfId="0" applyNumberFormat="1" applyFont="1"/>
    <xf numFmtId="164" fontId="5" fillId="0" borderId="0" xfId="0" applyNumberFormat="1" applyFont="1"/>
    <xf numFmtId="164" fontId="5" fillId="5" borderId="0" xfId="0" applyNumberFormat="1" applyFont="1" applyFill="1"/>
    <xf numFmtId="164" fontId="4" fillId="4" borderId="2" xfId="0" applyNumberFormat="1" applyFont="1" applyFill="1" applyBorder="1"/>
    <xf numFmtId="164" fontId="4" fillId="4" borderId="0" xfId="0" applyNumberFormat="1" applyFont="1" applyFill="1"/>
    <xf numFmtId="164" fontId="4" fillId="5" borderId="0" xfId="0" applyNumberFormat="1" applyFont="1" applyFill="1"/>
    <xf numFmtId="164" fontId="4" fillId="4" borderId="3" xfId="0" applyNumberFormat="1" applyFont="1" applyFill="1" applyBorder="1"/>
    <xf numFmtId="164" fontId="5" fillId="5" borderId="3" xfId="0" applyNumberFormat="1" applyFont="1" applyFill="1" applyBorder="1"/>
    <xf numFmtId="164" fontId="5" fillId="0" borderId="0" xfId="0" applyNumberFormat="1" applyFont="1" applyAlignment="1">
      <alignment horizontal="right"/>
    </xf>
    <xf numFmtId="164" fontId="4" fillId="5" borderId="3" xfId="0" applyNumberFormat="1" applyFont="1" applyFill="1" applyBorder="1"/>
    <xf numFmtId="0" fontId="5" fillId="3" borderId="0" xfId="0" applyFont="1" applyFill="1"/>
    <xf numFmtId="0" fontId="5" fillId="0" borderId="0" xfId="0" applyFont="1"/>
    <xf numFmtId="164" fontId="4" fillId="0" borderId="0" xfId="0" applyNumberFormat="1" applyFont="1" applyAlignment="1">
      <alignment horizontal="center"/>
    </xf>
    <xf numFmtId="164" fontId="5" fillId="8" borderId="0" xfId="0" applyNumberFormat="1" applyFont="1" applyFill="1"/>
    <xf numFmtId="0" fontId="5" fillId="8" borderId="0" xfId="0" applyFont="1" applyFill="1"/>
    <xf numFmtId="164" fontId="4" fillId="8" borderId="2" xfId="0" applyNumberFormat="1" applyFont="1" applyFill="1" applyBorder="1"/>
    <xf numFmtId="164" fontId="5" fillId="9" borderId="0" xfId="0" applyNumberFormat="1" applyFont="1" applyFill="1"/>
    <xf numFmtId="0" fontId="5" fillId="9" borderId="0" xfId="0" applyFont="1" applyFill="1"/>
    <xf numFmtId="0" fontId="5" fillId="7" borderId="0" xfId="0" applyFont="1" applyFill="1"/>
    <xf numFmtId="164" fontId="5" fillId="7" borderId="0" xfId="0" applyNumberFormat="1" applyFont="1" applyFill="1"/>
    <xf numFmtId="164" fontId="4" fillId="9" borderId="2" xfId="0" applyNumberFormat="1" applyFont="1" applyFill="1" applyBorder="1"/>
    <xf numFmtId="164" fontId="4" fillId="10" borderId="4" xfId="0" applyNumberFormat="1" applyFont="1" applyFill="1" applyBorder="1"/>
    <xf numFmtId="0" fontId="5" fillId="10" borderId="0" xfId="0" applyFont="1" applyFill="1"/>
    <xf numFmtId="164" fontId="5" fillId="6" borderId="0" xfId="0" applyNumberFormat="1" applyFont="1" applyFill="1"/>
    <xf numFmtId="0" fontId="5" fillId="6" borderId="0" xfId="0" applyFont="1" applyFill="1"/>
    <xf numFmtId="164" fontId="5" fillId="4" borderId="5" xfId="0" applyNumberFormat="1" applyFont="1" applyFill="1" applyBorder="1"/>
    <xf numFmtId="164" fontId="5" fillId="2" borderId="0" xfId="0" applyNumberFormat="1" applyFont="1" applyFill="1"/>
    <xf numFmtId="164" fontId="5" fillId="2" borderId="1" xfId="0" applyNumberFormat="1" applyFont="1" applyFill="1" applyBorder="1"/>
    <xf numFmtId="164" fontId="4" fillId="2" borderId="2" xfId="0" applyNumberFormat="1" applyFont="1" applyFill="1" applyBorder="1"/>
    <xf numFmtId="164" fontId="4" fillId="11" borderId="5" xfId="0" applyNumberFormat="1" applyFont="1" applyFill="1" applyBorder="1"/>
    <xf numFmtId="15" fontId="4" fillId="0" borderId="0" xfId="0" applyNumberFormat="1" applyFont="1"/>
    <xf numFmtId="40" fontId="1" fillId="0" borderId="0" xfId="0" applyNumberFormat="1" applyFont="1"/>
    <xf numFmtId="40" fontId="2" fillId="0" borderId="6" xfId="0" applyNumberFormat="1" applyFont="1" applyBorder="1"/>
    <xf numFmtId="0" fontId="6" fillId="0" borderId="0" xfId="0" applyFont="1"/>
    <xf numFmtId="164" fontId="5" fillId="12" borderId="0" xfId="0" applyNumberFormat="1" applyFont="1" applyFill="1"/>
    <xf numFmtId="164" fontId="5" fillId="13" borderId="0" xfId="0" applyNumberFormat="1" applyFont="1" applyFill="1"/>
    <xf numFmtId="164" fontId="5" fillId="14" borderId="0" xfId="0" applyNumberFormat="1" applyFont="1" applyFill="1"/>
    <xf numFmtId="164" fontId="4" fillId="1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D9D9D9"/>
      <color rgb="FFB2B2B2"/>
      <color rgb="FF777777"/>
      <color rgb="FFE2EFDA"/>
      <color rgb="FFDDEBF7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opLeftCell="A16" zoomScaleNormal="100" workbookViewId="0">
      <selection activeCell="G27" sqref="G27"/>
    </sheetView>
  </sheetViews>
  <sheetFormatPr defaultRowHeight="12.5" x14ac:dyDescent="0.25"/>
  <cols>
    <col min="1" max="1" width="11.6328125" customWidth="1"/>
    <col min="2" max="2" width="46.6328125" customWidth="1"/>
    <col min="3" max="4" width="11.6328125" customWidth="1"/>
    <col min="7" max="7" width="37.90625" customWidth="1"/>
  </cols>
  <sheetData>
    <row r="1" spans="1:9" ht="13" x14ac:dyDescent="0.3">
      <c r="A1" s="2" t="s">
        <v>1</v>
      </c>
      <c r="B1" s="3"/>
      <c r="C1" s="3"/>
      <c r="D1" s="3"/>
    </row>
    <row r="2" spans="1:9" ht="13" x14ac:dyDescent="0.3">
      <c r="A2" s="2" t="s">
        <v>12</v>
      </c>
      <c r="B2" s="3"/>
      <c r="C2" s="3"/>
      <c r="D2" s="3"/>
    </row>
    <row r="3" spans="1:9" ht="13" x14ac:dyDescent="0.3">
      <c r="A3" s="2" t="s">
        <v>62</v>
      </c>
      <c r="B3" s="3"/>
      <c r="C3" s="3"/>
      <c r="D3" s="3"/>
    </row>
    <row r="5" spans="1:9" ht="13" x14ac:dyDescent="0.3">
      <c r="A5" s="36">
        <v>44651</v>
      </c>
      <c r="D5" s="36">
        <v>45016</v>
      </c>
    </row>
    <row r="6" spans="1:9" ht="13" x14ac:dyDescent="0.3">
      <c r="A6" s="4" t="s">
        <v>9</v>
      </c>
      <c r="C6" s="4" t="s">
        <v>9</v>
      </c>
      <c r="D6" s="4" t="s">
        <v>9</v>
      </c>
    </row>
    <row r="7" spans="1:9" ht="12.75" customHeight="1" x14ac:dyDescent="0.3">
      <c r="A7" s="5"/>
      <c r="B7" s="6"/>
      <c r="C7" s="32"/>
      <c r="D7" s="8"/>
      <c r="F7" s="7"/>
      <c r="G7" s="6"/>
      <c r="H7" s="7"/>
      <c r="I7" s="7"/>
    </row>
    <row r="8" spans="1:9" ht="12.75" customHeight="1" x14ac:dyDescent="0.3">
      <c r="A8" s="5"/>
      <c r="B8" s="7"/>
      <c r="C8" s="32"/>
      <c r="D8" s="8"/>
      <c r="F8" s="7"/>
      <c r="G8" s="7"/>
      <c r="H8" s="7"/>
      <c r="I8" s="7"/>
    </row>
    <row r="9" spans="1:9" ht="12.75" customHeight="1" x14ac:dyDescent="0.3">
      <c r="A9" s="5"/>
      <c r="B9" s="7"/>
      <c r="C9" s="32"/>
      <c r="D9" s="8" t="s">
        <v>0</v>
      </c>
      <c r="F9" s="7"/>
      <c r="G9" s="7"/>
      <c r="H9" s="7"/>
      <c r="I9" s="7"/>
    </row>
    <row r="10" spans="1:9" ht="12.75" customHeight="1" x14ac:dyDescent="0.3">
      <c r="A10" s="5"/>
      <c r="B10" s="7"/>
      <c r="C10" s="32"/>
      <c r="D10" s="8"/>
      <c r="F10" s="7"/>
      <c r="G10" s="7"/>
      <c r="H10" s="7"/>
      <c r="I10" s="7"/>
    </row>
    <row r="11" spans="1:9" ht="12.75" customHeight="1" x14ac:dyDescent="0.3">
      <c r="A11" s="31">
        <f>SUM(A8:A10)</f>
        <v>0</v>
      </c>
      <c r="B11" s="7"/>
      <c r="C11" s="32"/>
      <c r="D11" s="35">
        <f>SUM(D8:D10)</f>
        <v>0</v>
      </c>
      <c r="F11" s="7"/>
      <c r="G11" s="7"/>
      <c r="H11" s="7"/>
      <c r="I11" s="6"/>
    </row>
    <row r="12" spans="1:9" ht="12.75" customHeight="1" x14ac:dyDescent="0.3">
      <c r="A12" s="5"/>
      <c r="B12" s="7"/>
      <c r="C12" s="32"/>
      <c r="D12" s="8"/>
      <c r="F12" s="7"/>
      <c r="G12" s="7"/>
      <c r="H12" s="7"/>
      <c r="I12" s="7"/>
    </row>
    <row r="13" spans="1:9" ht="12.75" customHeight="1" x14ac:dyDescent="0.3">
      <c r="A13" s="5"/>
      <c r="B13" s="6" t="s">
        <v>13</v>
      </c>
      <c r="C13" s="32"/>
      <c r="D13" s="8"/>
      <c r="F13" s="7"/>
      <c r="G13" s="6"/>
      <c r="H13" s="7"/>
      <c r="I13" s="7"/>
    </row>
    <row r="14" spans="1:9" ht="12.75" customHeight="1" x14ac:dyDescent="0.3">
      <c r="A14" s="5" t="s">
        <v>0</v>
      </c>
      <c r="B14" s="7"/>
      <c r="C14" s="32" t="s">
        <v>0</v>
      </c>
      <c r="D14" s="8"/>
      <c r="F14" s="7"/>
      <c r="G14" s="7"/>
      <c r="H14" s="7"/>
      <c r="I14" s="7"/>
    </row>
    <row r="15" spans="1:9" ht="12.75" customHeight="1" x14ac:dyDescent="0.3">
      <c r="A15" s="40"/>
      <c r="B15" s="7" t="s">
        <v>14</v>
      </c>
      <c r="C15" s="32"/>
      <c r="D15" s="8"/>
      <c r="F15" s="7"/>
      <c r="G15" s="7"/>
      <c r="H15" s="7"/>
      <c r="I15" s="7"/>
    </row>
    <row r="16" spans="1:9" ht="12.75" customHeight="1" x14ac:dyDescent="0.3">
      <c r="A16" s="41">
        <v>4001.92</v>
      </c>
      <c r="B16" s="7" t="s">
        <v>15</v>
      </c>
      <c r="C16" s="32">
        <v>5313.41</v>
      </c>
      <c r="D16" s="8"/>
      <c r="F16" s="7"/>
      <c r="G16" s="7"/>
      <c r="H16" s="7"/>
      <c r="I16" s="7"/>
    </row>
    <row r="17" spans="1:9" ht="12.75" customHeight="1" x14ac:dyDescent="0.3">
      <c r="A17" s="41">
        <v>23717.7</v>
      </c>
      <c r="B17" s="7" t="s">
        <v>59</v>
      </c>
      <c r="C17" s="32">
        <v>60047.87</v>
      </c>
      <c r="D17" s="8"/>
      <c r="F17" s="7"/>
      <c r="G17" s="7"/>
      <c r="H17" s="7"/>
      <c r="I17" s="7"/>
    </row>
    <row r="18" spans="1:9" ht="13" x14ac:dyDescent="0.3">
      <c r="A18" s="41">
        <v>132343.26</v>
      </c>
      <c r="B18" s="7" t="s">
        <v>16</v>
      </c>
      <c r="C18" s="32">
        <v>102069.34</v>
      </c>
      <c r="D18" s="8"/>
      <c r="F18" s="7"/>
      <c r="G18" s="7"/>
      <c r="H18" s="7"/>
      <c r="I18" s="7"/>
    </row>
    <row r="19" spans="1:9" ht="13" x14ac:dyDescent="0.3">
      <c r="A19" s="41">
        <v>450</v>
      </c>
      <c r="B19" s="7" t="s">
        <v>61</v>
      </c>
      <c r="C19" s="32">
        <v>0</v>
      </c>
      <c r="D19" s="8"/>
      <c r="F19" s="7"/>
      <c r="G19" s="7"/>
      <c r="H19" s="7"/>
      <c r="I19" s="7"/>
    </row>
    <row r="20" spans="1:9" ht="13" x14ac:dyDescent="0.3">
      <c r="A20" s="40">
        <v>0</v>
      </c>
      <c r="B20" s="7" t="s">
        <v>17</v>
      </c>
      <c r="C20" s="32">
        <v>0</v>
      </c>
      <c r="D20" s="8"/>
      <c r="F20" s="7"/>
      <c r="G20" s="7"/>
      <c r="H20" s="7"/>
      <c r="I20" s="7"/>
    </row>
    <row r="21" spans="1:9" ht="13" x14ac:dyDescent="0.3">
      <c r="A21" s="5"/>
      <c r="B21" s="7"/>
      <c r="C21" s="33"/>
      <c r="D21" s="8"/>
      <c r="F21" s="7"/>
      <c r="G21" s="7"/>
      <c r="H21" s="7"/>
      <c r="I21" s="7"/>
    </row>
    <row r="22" spans="1:9" ht="13" x14ac:dyDescent="0.3">
      <c r="A22" s="9">
        <f>SUM(A14:A21)</f>
        <v>160512.88</v>
      </c>
      <c r="B22" s="7"/>
      <c r="C22" s="34">
        <f>SUM(C14:C21)</f>
        <v>167430.62</v>
      </c>
      <c r="D22" s="8"/>
      <c r="F22" s="6"/>
      <c r="G22" s="7"/>
      <c r="H22" s="6"/>
      <c r="I22" s="7"/>
    </row>
    <row r="23" spans="1:9" ht="13" x14ac:dyDescent="0.3">
      <c r="A23" s="5"/>
      <c r="B23" s="7"/>
      <c r="C23" s="32"/>
      <c r="D23" s="8"/>
      <c r="F23" s="7"/>
      <c r="G23" s="7"/>
      <c r="H23" s="7"/>
      <c r="I23" s="7"/>
    </row>
    <row r="24" spans="1:9" ht="13" x14ac:dyDescent="0.3">
      <c r="A24" s="5"/>
      <c r="B24" s="6" t="s">
        <v>18</v>
      </c>
      <c r="C24" s="32"/>
      <c r="D24" s="8"/>
      <c r="F24" s="7"/>
      <c r="G24" s="6"/>
      <c r="H24" s="7"/>
      <c r="I24" s="7"/>
    </row>
    <row r="25" spans="1:9" ht="13" x14ac:dyDescent="0.3">
      <c r="A25" s="41">
        <v>21355.68</v>
      </c>
      <c r="B25" s="7" t="s">
        <v>19</v>
      </c>
      <c r="C25" s="32">
        <v>10317.59</v>
      </c>
      <c r="D25" s="8"/>
      <c r="F25" s="7"/>
      <c r="G25" s="7"/>
      <c r="H25" s="7"/>
      <c r="I25" s="7"/>
    </row>
    <row r="26" spans="1:9" ht="13" x14ac:dyDescent="0.3">
      <c r="A26" s="5"/>
      <c r="B26" s="7"/>
      <c r="C26" s="32"/>
      <c r="D26" s="8"/>
      <c r="F26" s="7"/>
      <c r="G26" s="7"/>
      <c r="H26" s="7"/>
      <c r="I26" s="7"/>
    </row>
    <row r="27" spans="1:9" ht="13" x14ac:dyDescent="0.3">
      <c r="A27" s="9">
        <f>SUM(A25:A26)</f>
        <v>21355.68</v>
      </c>
      <c r="B27" s="7"/>
      <c r="C27" s="34">
        <f>SUM(C25:C26)</f>
        <v>10317.59</v>
      </c>
      <c r="D27" s="8"/>
      <c r="F27" s="6"/>
      <c r="G27" s="7"/>
      <c r="H27" s="6"/>
      <c r="I27" s="7"/>
    </row>
    <row r="28" spans="1:9" ht="13" x14ac:dyDescent="0.3">
      <c r="A28" s="5"/>
      <c r="B28" s="7"/>
      <c r="C28" s="32"/>
      <c r="D28" s="8"/>
      <c r="F28" s="7"/>
      <c r="G28" s="7"/>
      <c r="H28" s="7"/>
      <c r="I28" s="7"/>
    </row>
    <row r="29" spans="1:9" ht="13" x14ac:dyDescent="0.3">
      <c r="A29" s="10">
        <f>+A22-A27</f>
        <v>139157.20000000001</v>
      </c>
      <c r="B29" s="6" t="s">
        <v>20</v>
      </c>
      <c r="C29" s="32"/>
      <c r="D29" s="11">
        <f>+C22-C27</f>
        <v>157113.03</v>
      </c>
      <c r="F29" s="6"/>
      <c r="G29" s="6"/>
      <c r="H29" s="7"/>
      <c r="I29" s="6"/>
    </row>
    <row r="30" spans="1:9" ht="13" x14ac:dyDescent="0.3">
      <c r="A30" s="5"/>
      <c r="B30" s="7"/>
      <c r="C30" s="32"/>
      <c r="D30" s="8"/>
      <c r="F30" s="7"/>
      <c r="G30" s="7"/>
      <c r="H30" s="7"/>
      <c r="I30" s="7"/>
    </row>
    <row r="31" spans="1:9" ht="13.5" thickBot="1" x14ac:dyDescent="0.35">
      <c r="A31" s="12">
        <f>+A8+A29</f>
        <v>139157.20000000001</v>
      </c>
      <c r="B31" s="6" t="s">
        <v>21</v>
      </c>
      <c r="C31" s="32"/>
      <c r="D31" s="13">
        <f>SUM(D11:D30)</f>
        <v>157113.03</v>
      </c>
      <c r="F31" s="6"/>
      <c r="G31" s="6"/>
      <c r="H31" s="7"/>
      <c r="I31" s="7"/>
    </row>
    <row r="32" spans="1:9" ht="13" x14ac:dyDescent="0.3">
      <c r="A32" s="5"/>
      <c r="B32" s="7"/>
      <c r="C32" s="32"/>
      <c r="D32" s="8"/>
      <c r="F32" s="7"/>
      <c r="G32" s="7"/>
      <c r="H32" s="7"/>
      <c r="I32" s="7"/>
    </row>
    <row r="33" spans="1:9" ht="13" x14ac:dyDescent="0.3">
      <c r="A33" s="5"/>
      <c r="B33" s="7"/>
      <c r="C33" s="32"/>
      <c r="D33" s="8"/>
      <c r="F33" s="7"/>
      <c r="G33" s="7"/>
      <c r="H33" s="7"/>
      <c r="I33" s="7"/>
    </row>
    <row r="34" spans="1:9" ht="13" x14ac:dyDescent="0.3">
      <c r="A34" s="5"/>
      <c r="B34" s="7"/>
      <c r="C34" s="32"/>
      <c r="D34" s="8"/>
      <c r="F34" s="7"/>
      <c r="G34" s="7"/>
      <c r="H34" s="7"/>
      <c r="I34" s="7"/>
    </row>
    <row r="35" spans="1:9" ht="13" x14ac:dyDescent="0.3">
      <c r="A35" s="40"/>
      <c r="B35" s="7"/>
      <c r="C35" s="32"/>
      <c r="D35" s="8"/>
      <c r="F35" s="7"/>
      <c r="G35" s="7"/>
      <c r="H35" s="7"/>
      <c r="I35" s="7"/>
    </row>
    <row r="36" spans="1:9" ht="13" x14ac:dyDescent="0.3">
      <c r="A36" s="42">
        <v>99461.96</v>
      </c>
      <c r="B36" s="14" t="s">
        <v>22</v>
      </c>
      <c r="C36" s="8">
        <v>139157.20000000001</v>
      </c>
      <c r="D36" s="8"/>
      <c r="F36" s="7"/>
      <c r="G36" s="14"/>
      <c r="H36" s="7"/>
      <c r="I36" s="7"/>
    </row>
    <row r="37" spans="1:9" ht="13" x14ac:dyDescent="0.3">
      <c r="A37" s="42">
        <v>39695.24</v>
      </c>
      <c r="B37" s="14" t="s">
        <v>23</v>
      </c>
      <c r="C37" s="8">
        <v>17955.830000000002</v>
      </c>
      <c r="D37" s="8"/>
      <c r="F37" s="7"/>
      <c r="G37" s="14"/>
      <c r="H37" s="7"/>
      <c r="I37" s="7"/>
    </row>
    <row r="38" spans="1:9" ht="13" x14ac:dyDescent="0.3">
      <c r="A38" s="40"/>
      <c r="B38" s="7"/>
      <c r="C38" s="33"/>
      <c r="D38" s="8"/>
      <c r="F38" s="7"/>
      <c r="G38" s="7"/>
      <c r="H38" s="7"/>
      <c r="I38" s="7"/>
    </row>
    <row r="39" spans="1:9" ht="13" x14ac:dyDescent="0.3">
      <c r="A39" s="43">
        <v>139157.20000000001</v>
      </c>
      <c r="B39" s="14" t="s">
        <v>24</v>
      </c>
      <c r="C39" s="32"/>
      <c r="D39" s="11">
        <v>157113.03</v>
      </c>
      <c r="F39" s="6"/>
      <c r="G39" s="14"/>
      <c r="H39" s="7"/>
      <c r="I39" s="6"/>
    </row>
    <row r="40" spans="1:9" ht="13" x14ac:dyDescent="0.3">
      <c r="A40" s="5"/>
      <c r="B40" s="7"/>
      <c r="C40" s="32"/>
      <c r="D40" s="8"/>
      <c r="F40" s="7"/>
      <c r="G40" s="7"/>
      <c r="H40" s="7"/>
      <c r="I40" s="7"/>
    </row>
    <row r="41" spans="1:9" ht="13.5" thickBot="1" x14ac:dyDescent="0.35">
      <c r="A41" s="12">
        <f>+A34+A39</f>
        <v>139157.20000000001</v>
      </c>
      <c r="B41" s="6" t="s">
        <v>25</v>
      </c>
      <c r="C41" s="32"/>
      <c r="D41" s="15">
        <v>157113.03</v>
      </c>
      <c r="F41" s="6"/>
      <c r="G41" s="6"/>
      <c r="H41" s="7"/>
      <c r="I41" s="6"/>
    </row>
    <row r="42" spans="1:9" ht="13" x14ac:dyDescent="0.3">
      <c r="A42" s="7"/>
      <c r="B42" s="7"/>
      <c r="C42" s="7"/>
      <c r="D42" s="7"/>
    </row>
    <row r="43" spans="1:9" ht="13" x14ac:dyDescent="0.3">
      <c r="A43" s="7"/>
      <c r="B43" s="7"/>
      <c r="C43" s="7"/>
      <c r="D43" s="7"/>
    </row>
    <row r="44" spans="1:9" ht="13" x14ac:dyDescent="0.3">
      <c r="A44" s="7"/>
      <c r="B44" s="7"/>
      <c r="C44" s="7"/>
      <c r="D44" s="7"/>
    </row>
    <row r="45" spans="1:9" ht="13" x14ac:dyDescent="0.3">
      <c r="A45" s="7" t="s">
        <v>70</v>
      </c>
      <c r="B45" s="7"/>
      <c r="C45" s="7"/>
      <c r="D45" s="7"/>
    </row>
    <row r="46" spans="1:9" ht="13" x14ac:dyDescent="0.3">
      <c r="A46" s="7" t="s">
        <v>26</v>
      </c>
      <c r="B46" s="7"/>
      <c r="C46" s="7"/>
      <c r="D46" s="7"/>
    </row>
    <row r="47" spans="1:9" ht="13" x14ac:dyDescent="0.3">
      <c r="A47" s="7"/>
      <c r="B47" s="7"/>
      <c r="C47" s="7"/>
      <c r="D47" s="7"/>
    </row>
    <row r="48" spans="1:9" ht="13" x14ac:dyDescent="0.3">
      <c r="A48" s="7"/>
      <c r="B48" s="7"/>
      <c r="C48" s="7"/>
      <c r="D48" s="7"/>
    </row>
    <row r="49" spans="1:4" ht="13" x14ac:dyDescent="0.3">
      <c r="A49" s="7" t="s">
        <v>69</v>
      </c>
      <c r="B49" s="7"/>
      <c r="C49" s="7"/>
      <c r="D49" s="7"/>
    </row>
    <row r="50" spans="1:4" ht="13" x14ac:dyDescent="0.3">
      <c r="A50" s="7"/>
      <c r="B50" s="7"/>
      <c r="C50" s="7"/>
      <c r="D50" s="7"/>
    </row>
    <row r="51" spans="1:4" ht="13" x14ac:dyDescent="0.3">
      <c r="A51" s="7"/>
      <c r="B51" s="7"/>
      <c r="C51" s="7"/>
      <c r="D51" s="7"/>
    </row>
    <row r="52" spans="1:4" ht="13" x14ac:dyDescent="0.3">
      <c r="A52" s="7"/>
      <c r="B52" s="7"/>
      <c r="C52" s="7"/>
      <c r="D52" s="7"/>
    </row>
    <row r="53" spans="1:4" ht="13" x14ac:dyDescent="0.3">
      <c r="A53" s="7" t="s">
        <v>27</v>
      </c>
      <c r="B53" s="7"/>
      <c r="C53" s="7"/>
      <c r="D53" s="7"/>
    </row>
    <row r="54" spans="1:4" ht="13" x14ac:dyDescent="0.3">
      <c r="A54" s="6" t="s">
        <v>28</v>
      </c>
      <c r="B54" s="7"/>
      <c r="C54" s="7"/>
      <c r="D54" s="7"/>
    </row>
    <row r="55" spans="1:4" ht="13" x14ac:dyDescent="0.3">
      <c r="A55" s="7"/>
      <c r="B55" s="7"/>
      <c r="C55" s="7"/>
      <c r="D55" s="7"/>
    </row>
    <row r="56" spans="1:4" ht="13" x14ac:dyDescent="0.3">
      <c r="A56" s="7"/>
      <c r="B56" s="7"/>
      <c r="C56" s="7"/>
      <c r="D5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3"/>
  <sheetViews>
    <sheetView tabSelected="1" zoomScale="93" zoomScaleNormal="100" workbookViewId="0">
      <selection activeCell="C55" sqref="C55"/>
    </sheetView>
  </sheetViews>
  <sheetFormatPr defaultRowHeight="12.5" x14ac:dyDescent="0.25"/>
  <cols>
    <col min="1" max="1" width="11.6328125" customWidth="1"/>
    <col min="2" max="2" width="52.6328125" customWidth="1"/>
    <col min="3" max="3" width="11.6328125" customWidth="1"/>
    <col min="5" max="5" width="35.6328125" customWidth="1"/>
  </cols>
  <sheetData>
    <row r="1" spans="1:3" ht="13" x14ac:dyDescent="0.3">
      <c r="A1" s="2" t="s">
        <v>1</v>
      </c>
      <c r="B1" s="3"/>
      <c r="C1" s="3"/>
    </row>
    <row r="2" spans="1:3" ht="13" x14ac:dyDescent="0.3">
      <c r="A2" s="2" t="s">
        <v>29</v>
      </c>
      <c r="B2" s="3"/>
      <c r="C2" s="3"/>
    </row>
    <row r="3" spans="1:3" ht="13" x14ac:dyDescent="0.3">
      <c r="A3" s="2" t="s">
        <v>62</v>
      </c>
      <c r="B3" s="16"/>
      <c r="C3" s="16"/>
    </row>
    <row r="4" spans="1:3" ht="13" x14ac:dyDescent="0.3">
      <c r="A4" s="17"/>
      <c r="B4" s="17"/>
      <c r="C4" s="17"/>
    </row>
    <row r="5" spans="1:3" ht="13" x14ac:dyDescent="0.3">
      <c r="A5" s="4" t="s">
        <v>60</v>
      </c>
      <c r="B5" s="17"/>
      <c r="C5" s="4" t="s">
        <v>63</v>
      </c>
    </row>
    <row r="6" spans="1:3" ht="13" x14ac:dyDescent="0.3">
      <c r="A6" s="18" t="s">
        <v>9</v>
      </c>
      <c r="B6" s="4" t="s">
        <v>30</v>
      </c>
      <c r="C6" s="18" t="s">
        <v>9</v>
      </c>
    </row>
    <row r="7" spans="1:3" ht="13" x14ac:dyDescent="0.3">
      <c r="A7" s="19">
        <v>98800</v>
      </c>
      <c r="B7" s="20" t="s">
        <v>3</v>
      </c>
      <c r="C7" s="19">
        <v>100255</v>
      </c>
    </row>
    <row r="8" spans="1:3" ht="13" x14ac:dyDescent="0.3">
      <c r="A8" s="19">
        <v>0</v>
      </c>
      <c r="B8" s="20" t="s">
        <v>52</v>
      </c>
      <c r="C8" s="19">
        <v>0</v>
      </c>
    </row>
    <row r="9" spans="1:3" ht="13" x14ac:dyDescent="0.3">
      <c r="A9" s="19">
        <v>17957.8</v>
      </c>
      <c r="B9" s="20" t="s">
        <v>31</v>
      </c>
      <c r="C9" s="19">
        <v>8500</v>
      </c>
    </row>
    <row r="10" spans="1:3" ht="13" x14ac:dyDescent="0.3">
      <c r="A10" s="19">
        <v>5423.03</v>
      </c>
      <c r="B10" s="20" t="s">
        <v>32</v>
      </c>
      <c r="C10" s="19">
        <v>7448.03</v>
      </c>
    </row>
    <row r="11" spans="1:3" ht="13" x14ac:dyDescent="0.3">
      <c r="A11" s="19">
        <v>1617</v>
      </c>
      <c r="B11" s="20" t="s">
        <v>2</v>
      </c>
      <c r="C11" s="19">
        <v>2296</v>
      </c>
    </row>
    <row r="12" spans="1:3" ht="13" x14ac:dyDescent="0.3">
      <c r="A12" s="19">
        <v>508.12</v>
      </c>
      <c r="B12" s="20" t="s">
        <v>11</v>
      </c>
      <c r="C12" s="19">
        <v>-15</v>
      </c>
    </row>
    <row r="13" spans="1:3" ht="13" x14ac:dyDescent="0.3">
      <c r="A13" s="19">
        <v>7088.12</v>
      </c>
      <c r="B13" s="20" t="s">
        <v>45</v>
      </c>
      <c r="C13" s="19">
        <v>9791.15</v>
      </c>
    </row>
    <row r="14" spans="1:3" ht="13" x14ac:dyDescent="0.3">
      <c r="A14" s="19">
        <v>0</v>
      </c>
      <c r="B14" s="20" t="s">
        <v>67</v>
      </c>
      <c r="C14" s="19">
        <v>1269.2</v>
      </c>
    </row>
    <row r="15" spans="1:3" ht="13" x14ac:dyDescent="0.3">
      <c r="A15" s="19">
        <v>0</v>
      </c>
      <c r="B15" s="20" t="s">
        <v>68</v>
      </c>
      <c r="C15" s="19">
        <v>230</v>
      </c>
    </row>
    <row r="16" spans="1:3" ht="13" x14ac:dyDescent="0.3">
      <c r="A16" s="19">
        <v>23717.7</v>
      </c>
      <c r="B16" s="20" t="s">
        <v>55</v>
      </c>
      <c r="C16" s="19">
        <v>36330.17</v>
      </c>
    </row>
    <row r="17" spans="1:4" ht="13" x14ac:dyDescent="0.3">
      <c r="A17" s="19">
        <v>2782.5</v>
      </c>
      <c r="B17" s="20" t="s">
        <v>53</v>
      </c>
      <c r="C17" s="19">
        <v>1032.1199999999999</v>
      </c>
      <c r="D17" s="39"/>
    </row>
    <row r="18" spans="1:4" ht="13" x14ac:dyDescent="0.3">
      <c r="A18" s="19"/>
      <c r="B18" s="20" t="s">
        <v>46</v>
      </c>
      <c r="C18" s="19"/>
    </row>
    <row r="19" spans="1:4" ht="13" x14ac:dyDescent="0.3">
      <c r="A19" s="19"/>
      <c r="B19" s="20"/>
      <c r="C19" s="19"/>
    </row>
    <row r="20" spans="1:4" ht="13" x14ac:dyDescent="0.3">
      <c r="A20" s="21">
        <f>SUM(A7:A19)</f>
        <v>157894.27000000002</v>
      </c>
      <c r="B20" s="20"/>
      <c r="C20" s="21">
        <f>SUM(C7:C19)</f>
        <v>167136.66999999998</v>
      </c>
    </row>
    <row r="21" spans="1:4" ht="13" x14ac:dyDescent="0.3">
      <c r="A21" s="7"/>
      <c r="B21" s="17"/>
      <c r="C21" s="7"/>
    </row>
    <row r="22" spans="1:4" ht="13" x14ac:dyDescent="0.3">
      <c r="A22" s="7"/>
      <c r="B22" s="4" t="s">
        <v>10</v>
      </c>
      <c r="C22" s="7"/>
    </row>
    <row r="23" spans="1:4" ht="13" x14ac:dyDescent="0.3">
      <c r="A23" s="22">
        <v>1528.83</v>
      </c>
      <c r="B23" s="23" t="s">
        <v>33</v>
      </c>
      <c r="C23" s="22">
        <v>1959.5</v>
      </c>
    </row>
    <row r="24" spans="1:4" ht="13" x14ac:dyDescent="0.3">
      <c r="A24" s="22">
        <v>47421.86</v>
      </c>
      <c r="B24" s="23" t="s">
        <v>44</v>
      </c>
      <c r="C24" s="22">
        <v>55706.79</v>
      </c>
    </row>
    <row r="25" spans="1:4" ht="13" x14ac:dyDescent="0.3">
      <c r="A25" s="22">
        <v>1438.93</v>
      </c>
      <c r="B25" s="23" t="s">
        <v>4</v>
      </c>
      <c r="C25" s="22">
        <v>1623.2</v>
      </c>
    </row>
    <row r="26" spans="1:4" ht="13" x14ac:dyDescent="0.3">
      <c r="A26" s="22">
        <v>809</v>
      </c>
      <c r="B26" s="23" t="s">
        <v>34</v>
      </c>
      <c r="C26" s="22">
        <v>1112</v>
      </c>
    </row>
    <row r="27" spans="1:4" ht="13" x14ac:dyDescent="0.3">
      <c r="A27" s="22">
        <v>754</v>
      </c>
      <c r="B27" s="23" t="s">
        <v>5</v>
      </c>
      <c r="C27" s="22">
        <v>803</v>
      </c>
    </row>
    <row r="28" spans="1:4" ht="13" x14ac:dyDescent="0.3">
      <c r="A28" s="22">
        <v>6732.92</v>
      </c>
      <c r="B28" s="23" t="s">
        <v>35</v>
      </c>
      <c r="C28" s="22">
        <v>3209.2</v>
      </c>
    </row>
    <row r="29" spans="1:4" ht="13" x14ac:dyDescent="0.3">
      <c r="A29" s="22">
        <v>13598.03</v>
      </c>
      <c r="B29" s="23" t="s">
        <v>36</v>
      </c>
      <c r="C29" s="22">
        <v>1200.8</v>
      </c>
    </row>
    <row r="30" spans="1:4" ht="13" x14ac:dyDescent="0.3">
      <c r="A30" s="22">
        <v>0</v>
      </c>
      <c r="B30" s="23" t="s">
        <v>50</v>
      </c>
      <c r="C30" s="22">
        <v>0</v>
      </c>
    </row>
    <row r="31" spans="1:4" ht="13" x14ac:dyDescent="0.3">
      <c r="A31" s="22">
        <v>5341</v>
      </c>
      <c r="B31" s="23" t="s">
        <v>51</v>
      </c>
      <c r="C31" s="22">
        <v>3908.9</v>
      </c>
    </row>
    <row r="32" spans="1:4" ht="13" x14ac:dyDescent="0.3">
      <c r="A32" s="22">
        <v>2386.2600000000002</v>
      </c>
      <c r="B32" s="23" t="s">
        <v>6</v>
      </c>
      <c r="C32" s="22">
        <v>5944.6</v>
      </c>
    </row>
    <row r="33" spans="1:3" ht="13" x14ac:dyDescent="0.3">
      <c r="A33" s="22">
        <v>1407.12</v>
      </c>
      <c r="B33" s="23" t="s">
        <v>7</v>
      </c>
      <c r="C33" s="22">
        <v>1681.19</v>
      </c>
    </row>
    <row r="34" spans="1:3" ht="13" x14ac:dyDescent="0.3">
      <c r="A34" s="22">
        <v>1529.6</v>
      </c>
      <c r="B34" s="23" t="s">
        <v>37</v>
      </c>
      <c r="C34" s="22">
        <v>21222.080000000002</v>
      </c>
    </row>
    <row r="35" spans="1:3" ht="13" x14ac:dyDescent="0.3">
      <c r="A35" s="22">
        <v>0</v>
      </c>
      <c r="B35" s="23" t="s">
        <v>8</v>
      </c>
      <c r="C35" s="22">
        <v>0</v>
      </c>
    </row>
    <row r="36" spans="1:3" ht="13" x14ac:dyDescent="0.3">
      <c r="A36" s="22">
        <v>9391.33</v>
      </c>
      <c r="B36" s="23" t="s">
        <v>38</v>
      </c>
      <c r="C36" s="22">
        <v>22903.48</v>
      </c>
    </row>
    <row r="37" spans="1:3" ht="13" x14ac:dyDescent="0.3">
      <c r="A37" s="22">
        <v>0</v>
      </c>
      <c r="B37" s="23" t="s">
        <v>39</v>
      </c>
      <c r="C37" s="22">
        <v>0</v>
      </c>
    </row>
    <row r="38" spans="1:3" ht="13" x14ac:dyDescent="0.3">
      <c r="A38" s="22">
        <v>220</v>
      </c>
      <c r="B38" s="23" t="s">
        <v>49</v>
      </c>
      <c r="C38" s="22">
        <v>292.01</v>
      </c>
    </row>
    <row r="39" spans="1:3" ht="13" x14ac:dyDescent="0.3">
      <c r="A39" s="22">
        <v>2540</v>
      </c>
      <c r="B39" s="23" t="s">
        <v>40</v>
      </c>
      <c r="C39" s="22">
        <v>4255.42</v>
      </c>
    </row>
    <row r="40" spans="1:3" ht="13" x14ac:dyDescent="0.3">
      <c r="A40" s="22">
        <v>1275.2</v>
      </c>
      <c r="B40" s="23" t="s">
        <v>47</v>
      </c>
      <c r="C40" s="22">
        <v>684</v>
      </c>
    </row>
    <row r="41" spans="1:3" ht="13" x14ac:dyDescent="0.3">
      <c r="A41" s="22">
        <v>12856.79</v>
      </c>
      <c r="B41" s="23" t="s">
        <v>56</v>
      </c>
      <c r="C41" s="22">
        <v>11064.13</v>
      </c>
    </row>
    <row r="42" spans="1:3" ht="13" x14ac:dyDescent="0.3">
      <c r="A42" s="22">
        <v>3936.5</v>
      </c>
      <c r="B42" s="23" t="s">
        <v>48</v>
      </c>
      <c r="C42" s="22">
        <v>4302</v>
      </c>
    </row>
    <row r="43" spans="1:3" ht="13" x14ac:dyDescent="0.3">
      <c r="A43" s="22"/>
      <c r="B43" s="23" t="s">
        <v>54</v>
      </c>
      <c r="C43" s="22"/>
    </row>
    <row r="44" spans="1:3" ht="13" x14ac:dyDescent="0.3">
      <c r="A44" s="22">
        <v>323.10000000000002</v>
      </c>
      <c r="B44" s="23" t="s">
        <v>58</v>
      </c>
      <c r="C44" s="22">
        <v>5</v>
      </c>
    </row>
    <row r="45" spans="1:3" ht="13" x14ac:dyDescent="0.3">
      <c r="A45" s="22">
        <v>660</v>
      </c>
      <c r="B45" s="23" t="s">
        <v>64</v>
      </c>
      <c r="C45" s="22">
        <v>4218.68</v>
      </c>
    </row>
    <row r="46" spans="1:3" ht="13" x14ac:dyDescent="0.3">
      <c r="A46" s="22">
        <v>4048.56</v>
      </c>
      <c r="B46" s="23" t="s">
        <v>65</v>
      </c>
      <c r="C46" s="22">
        <v>160.38999999999999</v>
      </c>
    </row>
    <row r="47" spans="1:3" ht="13" x14ac:dyDescent="0.3">
      <c r="A47" s="22">
        <v>0</v>
      </c>
      <c r="B47" s="23" t="s">
        <v>66</v>
      </c>
      <c r="C47" s="22">
        <v>2924.47</v>
      </c>
    </row>
    <row r="48" spans="1:3" ht="13" x14ac:dyDescent="0.3">
      <c r="A48" s="25">
        <v>0</v>
      </c>
      <c r="B48" s="24" t="s">
        <v>57</v>
      </c>
      <c r="C48" s="25">
        <v>0</v>
      </c>
    </row>
    <row r="49" spans="1:6" ht="13" x14ac:dyDescent="0.3">
      <c r="A49" s="26">
        <f>SUM(A23:A48)</f>
        <v>118199.03</v>
      </c>
      <c r="B49" s="23"/>
      <c r="C49" s="26">
        <f>SUM(C23:C48)</f>
        <v>149180.84</v>
      </c>
    </row>
    <row r="50" spans="1:6" ht="13" x14ac:dyDescent="0.3">
      <c r="A50" s="7"/>
      <c r="B50" s="17"/>
      <c r="C50" s="7"/>
    </row>
    <row r="51" spans="1:6" ht="13.5" thickBot="1" x14ac:dyDescent="0.35">
      <c r="A51" s="27">
        <f>+A20-A49</f>
        <v>39695.24000000002</v>
      </c>
      <c r="B51" s="28" t="s">
        <v>41</v>
      </c>
      <c r="C51" s="27">
        <f>+C20-C49</f>
        <v>17955.829999999987</v>
      </c>
    </row>
    <row r="52" spans="1:6" ht="13" x14ac:dyDescent="0.3">
      <c r="A52" s="7"/>
      <c r="B52" s="17"/>
      <c r="C52" s="7"/>
    </row>
    <row r="53" spans="1:6" ht="13" x14ac:dyDescent="0.3">
      <c r="A53" s="29">
        <v>99461.96</v>
      </c>
      <c r="B53" s="30" t="s">
        <v>42</v>
      </c>
      <c r="C53" s="29">
        <v>139157.20000000001</v>
      </c>
    </row>
    <row r="54" spans="1:6" ht="13" x14ac:dyDescent="0.3">
      <c r="A54" s="29"/>
      <c r="B54" s="30"/>
      <c r="C54" s="29"/>
    </row>
    <row r="55" spans="1:6" ht="13" x14ac:dyDescent="0.3">
      <c r="A55" s="29">
        <f>A53+A51</f>
        <v>139157.20000000001</v>
      </c>
      <c r="B55" s="30" t="s">
        <v>43</v>
      </c>
      <c r="C55" s="29">
        <v>157113.03</v>
      </c>
    </row>
    <row r="56" spans="1:6" ht="13" x14ac:dyDescent="0.3">
      <c r="A56" s="7"/>
      <c r="B56" s="17"/>
      <c r="C56" s="7"/>
    </row>
    <row r="57" spans="1:6" ht="13" x14ac:dyDescent="0.3">
      <c r="A57" s="7"/>
      <c r="B57" s="17"/>
      <c r="C57" s="7"/>
    </row>
    <row r="58" spans="1:6" ht="13" x14ac:dyDescent="0.3">
      <c r="A58" s="7"/>
      <c r="B58" s="17"/>
      <c r="C58" s="7"/>
    </row>
    <row r="59" spans="1:6" ht="13" x14ac:dyDescent="0.3">
      <c r="A59" s="7"/>
      <c r="B59" s="17"/>
      <c r="C59" s="7"/>
    </row>
    <row r="60" spans="1:6" ht="13" x14ac:dyDescent="0.3">
      <c r="A60" s="7"/>
      <c r="B60" s="17"/>
      <c r="C60" s="7"/>
    </row>
    <row r="62" spans="1:6" ht="13" x14ac:dyDescent="0.3">
      <c r="E62" s="1"/>
      <c r="F62" s="1"/>
    </row>
    <row r="63" spans="1:6" ht="13" x14ac:dyDescent="0.3">
      <c r="E63" s="1"/>
      <c r="F63" s="1"/>
    </row>
    <row r="64" spans="1:6" ht="13" x14ac:dyDescent="0.3">
      <c r="E64" s="1"/>
      <c r="F64" s="1"/>
    </row>
    <row r="65" spans="5:6" ht="13" x14ac:dyDescent="0.3">
      <c r="E65" s="1"/>
      <c r="F65" s="1"/>
    </row>
    <row r="66" spans="5:6" ht="13" x14ac:dyDescent="0.3">
      <c r="E66" s="1"/>
      <c r="F66" s="1"/>
    </row>
    <row r="67" spans="5:6" ht="13" x14ac:dyDescent="0.3">
      <c r="E67" s="1"/>
      <c r="F67" s="1"/>
    </row>
    <row r="68" spans="5:6" ht="13" x14ac:dyDescent="0.3">
      <c r="E68" s="1"/>
      <c r="F68" s="1"/>
    </row>
    <row r="69" spans="5:6" ht="13" x14ac:dyDescent="0.3">
      <c r="E69" s="1"/>
      <c r="F69" s="1"/>
    </row>
    <row r="70" spans="5:6" ht="13" x14ac:dyDescent="0.3">
      <c r="E70" s="1"/>
      <c r="F70" s="1"/>
    </row>
    <row r="71" spans="5:6" ht="13" x14ac:dyDescent="0.3">
      <c r="E71" s="1"/>
      <c r="F71" s="1"/>
    </row>
    <row r="72" spans="5:6" ht="13" x14ac:dyDescent="0.3">
      <c r="E72" s="1"/>
      <c r="F72" s="38"/>
    </row>
    <row r="73" spans="5:6" ht="13" x14ac:dyDescent="0.3">
      <c r="E73" s="1"/>
      <c r="F73" s="37"/>
    </row>
  </sheetData>
  <protectedRanges>
    <protectedRange password="E77C" sqref="E67:F72" name="Income 5"/>
    <protectedRange password="E77C" sqref="E64:F65" name="Income 3"/>
    <protectedRange password="E77C" sqref="E62:F62" name="Income 1"/>
    <protectedRange password="E77C" sqref="E63:F63" name="Income 2"/>
    <protectedRange password="E77C" sqref="E66:F66" name="Income 4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 sheet</vt:lpstr>
      <vt:lpstr>I&amp;E</vt:lpstr>
      <vt:lpstr>'I&amp;E'!Print_Area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Clerk</cp:lastModifiedBy>
  <cp:lastPrinted>2023-04-20T13:20:11Z</cp:lastPrinted>
  <dcterms:created xsi:type="dcterms:W3CDTF">2016-01-05T12:54:51Z</dcterms:created>
  <dcterms:modified xsi:type="dcterms:W3CDTF">2023-05-10T14:45:46Z</dcterms:modified>
</cp:coreProperties>
</file>