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lerk\Documents\Addingham Parish Council\Finance\Budget and Precept 2021-22\"/>
    </mc:Choice>
  </mc:AlternateContent>
  <xr:revisionPtr revIDLastSave="0" documentId="13_ncr:1_{B5145F33-A53F-49FB-83AF-35331DB379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Sheet1!$A$1:$F$45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E38" i="1"/>
  <c r="E12" i="1" l="1"/>
  <c r="E43" i="1" s="1"/>
  <c r="B38" i="1" l="1"/>
  <c r="C38" i="1" l="1"/>
  <c r="B12" i="1" l="1"/>
  <c r="C12" i="1"/>
  <c r="C41" i="1" s="1"/>
  <c r="A12" i="1"/>
  <c r="B41" i="1" l="1"/>
  <c r="A41" i="1"/>
</calcChain>
</file>

<file path=xl/sharedStrings.xml><?xml version="1.0" encoding="utf-8"?>
<sst xmlns="http://schemas.openxmlformats.org/spreadsheetml/2006/main" count="51" uniqueCount="48">
  <si>
    <t>Receipts</t>
  </si>
  <si>
    <t>VAT repayment</t>
  </si>
  <si>
    <t>Payments</t>
  </si>
  <si>
    <t>Outturn £</t>
  </si>
  <si>
    <t>Budget £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</si>
  <si>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</si>
  <si>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</si>
  <si>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</si>
  <si>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</si>
  <si>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</si>
  <si>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</si>
  <si>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 xml:space="preserve">Precept </t>
  </si>
  <si>
    <t>Rents</t>
  </si>
  <si>
    <t>Sales</t>
  </si>
  <si>
    <t>General admin</t>
  </si>
  <si>
    <t>Salaries and contractor</t>
  </si>
  <si>
    <t>Insurance</t>
  </si>
  <si>
    <t>Professional fees</t>
  </si>
  <si>
    <t>Pavilion</t>
  </si>
  <si>
    <t>Toilets</t>
  </si>
  <si>
    <t>Maintenance - other</t>
  </si>
  <si>
    <t>Tourism</t>
  </si>
  <si>
    <t>Events and celebrations</t>
  </si>
  <si>
    <t>Neighbourhood Plan</t>
  </si>
  <si>
    <t>Grants/contributions</t>
  </si>
  <si>
    <t>General contingency</t>
  </si>
  <si>
    <t>Allotments and land</t>
  </si>
  <si>
    <t>Other</t>
  </si>
  <si>
    <t>MUGA</t>
  </si>
  <si>
    <t xml:space="preserve">Old School </t>
  </si>
  <si>
    <t>Newsletter</t>
  </si>
  <si>
    <t>Hall hire</t>
  </si>
  <si>
    <t>2020/21</t>
  </si>
  <si>
    <t>Vex elector costs contingency</t>
  </si>
  <si>
    <t xml:space="preserve"> </t>
  </si>
  <si>
    <t>2021/22</t>
  </si>
  <si>
    <t>2019/2020</t>
  </si>
  <si>
    <t>Old School</t>
  </si>
  <si>
    <t>Grants/Donations</t>
  </si>
  <si>
    <t>Website/Computers</t>
  </si>
  <si>
    <t>Compare precept 2020/21 - £56.32 per Band D property</t>
  </si>
  <si>
    <t>Cap exp'ture (from precept)</t>
  </si>
  <si>
    <t>Capital receipts (CIL)</t>
  </si>
  <si>
    <t>Capital receipts (Land)</t>
  </si>
  <si>
    <t>Council Tax Support Grant</t>
  </si>
  <si>
    <t>Precept per Band D property - £1756 (precept - £56.26 per Band D property)</t>
  </si>
  <si>
    <t>Nil increase</t>
  </si>
  <si>
    <t>Addingham Parish Council - Budget Statement 2021 - As Vired 17.11.21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</si>
</sst>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4" fillId="0" borderId="0" xfId="1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10"/>
    </xf>
    <xf numFmtId="43" fontId="10" fillId="0" borderId="0" xfId="1" applyFont="1"/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1" fillId="0" borderId="0" xfId="1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Font="1"/>
    <xf numFmtId="43" fontId="3" fillId="0" borderId="0" xfId="1" applyFont="1"/>
    <xf numFmtId="43" fontId="14" fillId="0" borderId="0" xfId="1" applyFont="1"/>
    <xf numFmtId="38" fontId="4" fillId="0" borderId="0" xfId="1" applyNumberFormat="1" applyFont="1"/>
    <xf numFmtId="38" fontId="4" fillId="0" borderId="0" xfId="0" applyNumberFormat="1" applyFont="1"/>
    <xf numFmtId="38" fontId="10" fillId="0" borderId="0" xfId="1" applyNumberFormat="1" applyFont="1"/>
    <xf numFmtId="38" fontId="11" fillId="0" borderId="0" xfId="0" applyNumberFormat="1" applyFont="1"/>
    <xf numFmtId="38" fontId="12" fillId="0" borderId="0" xfId="1" applyNumberFormat="1" applyFont="1"/>
    <xf numFmtId="38" fontId="5" fillId="0" borderId="0" xfId="0" applyNumberFormat="1" applyFont="1"/>
    <xf numFmtId="38" fontId="0" fillId="0" borderId="0" xfId="1" applyNumberFormat="1" applyFont="1"/>
    <xf numFmtId="38" fontId="0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38" fontId="15" fillId="0" borderId="0" xfId="1" applyNumberFormat="1" applyFont="1"/>
    <xf numFmtId="38" fontId="16" fillId="0" borderId="0" xfId="1" applyNumberFormat="1" applyFont="1"/>
    <xf numFmtId="38" fontId="1" fillId="0" borderId="0" xfId="1" applyNumberFormat="1" applyFont="1"/>
    <xf numFmtId="0" fontId="4" fillId="0" borderId="0" xfId="0" applyFont="1" applyFill="1"/>
    <xf numFmtId="38" fontId="1" fillId="0" borderId="0" xfId="1" applyNumberFormat="1" applyFont="1" applyFill="1"/>
    <xf numFmtId="0" fontId="0" fillId="0" borderId="0" xfId="0" applyFont="1" applyFill="1"/>
    <xf numFmtId="43" fontId="0" fillId="0" borderId="0" xfId="1" applyFont="1" applyFill="1"/>
    <xf numFmtId="38" fontId="4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zoomScale="72" zoomScaleNormal="150" workbookViewId="0">
      <selection activeCell="I24" sqref="I24"/>
    </sheetView>
  </sheetViews>
  <sheetFormatPr defaultColWidth="8.90625" defaultRowHeight="14.5" x14ac:dyDescent="0.35"/>
  <cols>
    <col min="1" max="1" width="15" style="2" customWidth="1"/>
    <col min="2" max="2" width="12" style="2" customWidth="1"/>
    <col min="3" max="3" width="18.90625" style="2" customWidth="1"/>
    <col min="4" max="4" width="25.6328125" style="2" customWidth="1"/>
    <col min="5" max="5" width="13.08984375" style="2" customWidth="1"/>
    <col min="6" max="6" width="10.36328125" style="2" customWidth="1"/>
    <col min="7" max="7" width="9.54296875" style="2" bestFit="1" customWidth="1"/>
    <col min="8" max="16384" width="8.90625" style="2"/>
  </cols>
  <sheetData>
    <row r="1" spans="1:15" x14ac:dyDescent="0.35">
      <c r="A1" s="18" t="s">
        <v>47</v>
      </c>
    </row>
    <row r="2" spans="1:15" x14ac:dyDescent="0.35">
      <c r="A2" s="29" t="s">
        <v>36</v>
      </c>
      <c r="B2" s="29" t="s">
        <v>32</v>
      </c>
      <c r="C2" s="29" t="s">
        <v>32</v>
      </c>
      <c r="D2" s="30"/>
      <c r="E2" s="29" t="s">
        <v>35</v>
      </c>
    </row>
    <row r="3" spans="1:15" x14ac:dyDescent="0.35">
      <c r="A3" s="3" t="s">
        <v>3</v>
      </c>
      <c r="B3" s="3" t="s">
        <v>4</v>
      </c>
      <c r="C3" s="3" t="s">
        <v>9</v>
      </c>
      <c r="D3" s="4" t="s">
        <v>0</v>
      </c>
      <c r="E3" s="3" t="s">
        <v>4</v>
      </c>
      <c r="G3" s="5"/>
    </row>
    <row r="4" spans="1:15" ht="15.5" x14ac:dyDescent="0.35">
      <c r="A4" s="21">
        <v>98800</v>
      </c>
      <c r="B4" s="22">
        <v>99800</v>
      </c>
      <c r="C4" s="21">
        <v>99800</v>
      </c>
      <c r="D4" s="2" t="s">
        <v>11</v>
      </c>
      <c r="E4" s="22"/>
      <c r="G4" s="1"/>
      <c r="K4" s="7"/>
      <c r="L4" s="7"/>
      <c r="N4" s="7"/>
    </row>
    <row r="5" spans="1:15" ht="15.5" x14ac:dyDescent="0.35">
      <c r="A5" s="21">
        <v>4405</v>
      </c>
      <c r="B5" s="22">
        <v>0</v>
      </c>
      <c r="C5" s="21">
        <v>0</v>
      </c>
      <c r="D5" s="18" t="s">
        <v>44</v>
      </c>
      <c r="E5" s="22">
        <v>0</v>
      </c>
      <c r="G5" s="1"/>
      <c r="K5" s="7"/>
      <c r="L5" s="7"/>
      <c r="N5" s="7"/>
    </row>
    <row r="6" spans="1:15" ht="15.5" x14ac:dyDescent="0.35">
      <c r="A6" s="21">
        <v>25178</v>
      </c>
      <c r="B6" s="22">
        <v>0</v>
      </c>
      <c r="C6" s="21">
        <v>10000</v>
      </c>
      <c r="D6" s="18" t="s">
        <v>37</v>
      </c>
      <c r="E6" s="34">
        <v>0</v>
      </c>
      <c r="G6" s="1"/>
      <c r="K6" s="7"/>
      <c r="L6" s="7"/>
      <c r="N6" s="7"/>
    </row>
    <row r="7" spans="1:15" ht="15.5" x14ac:dyDescent="0.35">
      <c r="A7" s="22">
        <v>1573</v>
      </c>
      <c r="B7" s="22">
        <v>1000</v>
      </c>
      <c r="C7" s="21">
        <v>1000</v>
      </c>
      <c r="D7" s="18" t="s">
        <v>38</v>
      </c>
      <c r="E7" s="34">
        <v>0</v>
      </c>
      <c r="G7" s="1"/>
      <c r="K7" s="7"/>
      <c r="L7" s="7"/>
      <c r="N7" s="9"/>
    </row>
    <row r="8" spans="1:15" ht="15.5" x14ac:dyDescent="0.35">
      <c r="A8" s="21">
        <v>13198</v>
      </c>
      <c r="B8" s="22">
        <v>6000</v>
      </c>
      <c r="C8" s="21">
        <v>6000</v>
      </c>
      <c r="D8" s="2" t="s">
        <v>1</v>
      </c>
      <c r="E8" s="34">
        <v>6000</v>
      </c>
      <c r="G8" s="1"/>
      <c r="K8" s="10"/>
    </row>
    <row r="9" spans="1:15" ht="15.5" x14ac:dyDescent="0.35">
      <c r="A9" s="21">
        <v>6728</v>
      </c>
      <c r="B9" s="22">
        <v>6000</v>
      </c>
      <c r="C9" s="21">
        <v>6000</v>
      </c>
      <c r="D9" s="2" t="s">
        <v>12</v>
      </c>
      <c r="E9" s="34">
        <v>6000</v>
      </c>
      <c r="K9" s="10"/>
    </row>
    <row r="10" spans="1:15" ht="15.5" x14ac:dyDescent="0.35">
      <c r="A10" s="21">
        <v>1980</v>
      </c>
      <c r="B10" s="22">
        <v>1600</v>
      </c>
      <c r="C10" s="21">
        <v>1600</v>
      </c>
      <c r="D10" s="18" t="s">
        <v>13</v>
      </c>
      <c r="E10" s="34">
        <v>1500</v>
      </c>
      <c r="G10" s="8"/>
      <c r="K10" s="11"/>
    </row>
    <row r="11" spans="1:15" ht="15.5" x14ac:dyDescent="0.35">
      <c r="A11" s="21">
        <v>96341</v>
      </c>
      <c r="B11" s="22">
        <v>300</v>
      </c>
      <c r="C11" s="21">
        <v>200</v>
      </c>
      <c r="D11" s="2" t="s">
        <v>27</v>
      </c>
      <c r="E11" s="34">
        <v>300</v>
      </c>
      <c r="G11" s="8"/>
      <c r="K11" s="10"/>
    </row>
    <row r="12" spans="1:15" ht="15.5" x14ac:dyDescent="0.35">
      <c r="A12" s="23">
        <f>SUM(A4:A11)</f>
        <v>248203</v>
      </c>
      <c r="B12" s="24">
        <f>SUM(B4:B11)</f>
        <v>114700</v>
      </c>
      <c r="C12" s="23">
        <f>SUM(C4:C11)</f>
        <v>124600</v>
      </c>
      <c r="E12" s="24">
        <f>SUM(E6:E11)</f>
        <v>13800</v>
      </c>
      <c r="K12" s="7"/>
      <c r="L12" s="7"/>
      <c r="N12" s="7"/>
    </row>
    <row r="13" spans="1:15" ht="15.5" x14ac:dyDescent="0.35">
      <c r="A13" s="23"/>
      <c r="B13" s="24"/>
      <c r="C13" s="23">
        <v>20000</v>
      </c>
      <c r="D13" s="18" t="s">
        <v>42</v>
      </c>
      <c r="E13" s="24">
        <v>500</v>
      </c>
      <c r="K13" s="7"/>
      <c r="L13" s="7"/>
      <c r="N13" s="7"/>
    </row>
    <row r="14" spans="1:15" ht="15.5" x14ac:dyDescent="0.35">
      <c r="A14" s="25">
        <v>0</v>
      </c>
      <c r="B14" s="24">
        <v>0</v>
      </c>
      <c r="C14" s="23">
        <v>3000</v>
      </c>
      <c r="D14" s="18" t="s">
        <v>43</v>
      </c>
      <c r="E14" s="24">
        <v>0</v>
      </c>
      <c r="K14" s="7"/>
      <c r="L14" s="7"/>
      <c r="N14" s="7"/>
    </row>
    <row r="15" spans="1:15" ht="15.5" x14ac:dyDescent="0.35">
      <c r="A15" s="22"/>
      <c r="B15" s="26"/>
      <c r="C15" s="22"/>
      <c r="D15" s="4" t="s">
        <v>2</v>
      </c>
      <c r="E15" s="22"/>
      <c r="K15" s="7"/>
      <c r="L15" s="7"/>
      <c r="O15" s="7"/>
    </row>
    <row r="16" spans="1:15" ht="15.5" x14ac:dyDescent="0.35">
      <c r="A16" s="27">
        <v>2388.6</v>
      </c>
      <c r="B16" s="22">
        <v>2000</v>
      </c>
      <c r="C16" s="21">
        <v>2000</v>
      </c>
      <c r="D16" s="2" t="s">
        <v>14</v>
      </c>
      <c r="E16" s="34">
        <v>2000</v>
      </c>
      <c r="G16" s="1"/>
      <c r="K16" s="7"/>
      <c r="L16" s="7"/>
      <c r="M16" s="7"/>
    </row>
    <row r="17" spans="1:18" ht="15.5" x14ac:dyDescent="0.35">
      <c r="A17" s="21">
        <v>58028.2</v>
      </c>
      <c r="B17" s="22">
        <v>55000</v>
      </c>
      <c r="C17" s="21">
        <v>50000</v>
      </c>
      <c r="D17" s="2" t="s">
        <v>15</v>
      </c>
      <c r="E17" s="34">
        <v>55000</v>
      </c>
      <c r="G17" s="1"/>
      <c r="K17" s="7"/>
      <c r="L17" s="7"/>
    </row>
    <row r="18" spans="1:18" ht="15.5" x14ac:dyDescent="0.35">
      <c r="A18" s="21">
        <v>1375.53</v>
      </c>
      <c r="B18" s="22">
        <v>2200</v>
      </c>
      <c r="C18" s="21">
        <v>2200</v>
      </c>
      <c r="D18" s="2" t="s">
        <v>16</v>
      </c>
      <c r="E18" s="34">
        <v>2500</v>
      </c>
      <c r="G18" s="1"/>
      <c r="K18" s="13"/>
      <c r="L18" s="7"/>
      <c r="N18" s="7"/>
    </row>
    <row r="19" spans="1:18" ht="15.5" x14ac:dyDescent="0.35">
      <c r="A19" s="21">
        <v>1442</v>
      </c>
      <c r="B19" s="22">
        <v>1300</v>
      </c>
      <c r="C19" s="21">
        <v>1300</v>
      </c>
      <c r="D19" s="2" t="s">
        <v>8</v>
      </c>
      <c r="E19" s="34">
        <v>1500</v>
      </c>
      <c r="G19" s="8"/>
      <c r="J19" s="6"/>
      <c r="K19" s="7"/>
      <c r="L19" s="7"/>
      <c r="O19" s="7"/>
    </row>
    <row r="20" spans="1:18" ht="15.5" x14ac:dyDescent="0.35">
      <c r="A20" s="21">
        <v>763</v>
      </c>
      <c r="B20" s="22">
        <v>2000</v>
      </c>
      <c r="C20" s="21">
        <v>1000</v>
      </c>
      <c r="D20" s="2" t="s">
        <v>5</v>
      </c>
      <c r="E20" s="34">
        <v>1000</v>
      </c>
      <c r="G20" s="1"/>
      <c r="K20" s="7"/>
      <c r="L20" s="7"/>
    </row>
    <row r="21" spans="1:18" ht="15.5" x14ac:dyDescent="0.35">
      <c r="A21" s="21">
        <v>9461.2199999999993</v>
      </c>
      <c r="B21" s="22">
        <v>3000</v>
      </c>
      <c r="C21" s="21">
        <v>12000</v>
      </c>
      <c r="D21" s="35" t="s">
        <v>17</v>
      </c>
      <c r="E21" s="36">
        <v>6800</v>
      </c>
      <c r="F21" s="37"/>
      <c r="K21" s="7"/>
      <c r="L21" s="7"/>
      <c r="N21" s="7"/>
    </row>
    <row r="22" spans="1:18" ht="15.5" x14ac:dyDescent="0.35">
      <c r="A22" s="21">
        <v>3659.48</v>
      </c>
      <c r="B22" s="22">
        <v>3200</v>
      </c>
      <c r="C22" s="21">
        <v>3500</v>
      </c>
      <c r="D22" s="2" t="s">
        <v>30</v>
      </c>
      <c r="E22" s="34">
        <v>3500</v>
      </c>
      <c r="G22" s="1"/>
      <c r="K22" s="7"/>
      <c r="L22" s="7"/>
      <c r="N22" s="7"/>
    </row>
    <row r="23" spans="1:18" ht="15.5" x14ac:dyDescent="0.35">
      <c r="A23" s="21">
        <v>796.12</v>
      </c>
      <c r="B23" s="22">
        <v>2000</v>
      </c>
      <c r="C23" s="21">
        <v>1500</v>
      </c>
      <c r="D23" s="35" t="s">
        <v>26</v>
      </c>
      <c r="E23" s="36">
        <v>22000</v>
      </c>
      <c r="F23" s="18"/>
      <c r="G23" s="1"/>
      <c r="K23" s="7"/>
      <c r="L23" s="7"/>
      <c r="M23" s="7"/>
    </row>
    <row r="24" spans="1:18" ht="15.5" x14ac:dyDescent="0.35">
      <c r="A24" s="21">
        <v>87744.35</v>
      </c>
      <c r="B24" s="22">
        <v>10000</v>
      </c>
      <c r="C24" s="21">
        <v>5000</v>
      </c>
      <c r="D24" s="2" t="s">
        <v>29</v>
      </c>
      <c r="E24" s="34">
        <v>5000</v>
      </c>
      <c r="G24" s="1"/>
      <c r="K24" s="7"/>
      <c r="L24" s="7"/>
    </row>
    <row r="25" spans="1:18" ht="15.5" x14ac:dyDescent="0.35">
      <c r="A25" s="21">
        <v>6715.38</v>
      </c>
      <c r="B25" s="22">
        <v>2000</v>
      </c>
      <c r="C25" s="21">
        <v>2000</v>
      </c>
      <c r="D25" s="2" t="s">
        <v>18</v>
      </c>
      <c r="E25" s="34">
        <v>2000</v>
      </c>
      <c r="G25" s="1"/>
      <c r="K25" s="7"/>
      <c r="L25" s="7"/>
      <c r="M25" s="7"/>
    </row>
    <row r="26" spans="1:18" ht="15.5" x14ac:dyDescent="0.35">
      <c r="A26" s="21">
        <v>899.29</v>
      </c>
      <c r="B26" s="22">
        <v>1000</v>
      </c>
      <c r="C26" s="21">
        <v>1000</v>
      </c>
      <c r="D26" s="2" t="s">
        <v>19</v>
      </c>
      <c r="E26" s="34">
        <v>1000</v>
      </c>
      <c r="G26" s="1"/>
      <c r="K26" s="7"/>
      <c r="L26" s="7"/>
      <c r="M26" s="7"/>
    </row>
    <row r="27" spans="1:18" ht="15.5" x14ac:dyDescent="0.35">
      <c r="A27" s="21">
        <v>644.4</v>
      </c>
      <c r="B27" s="22">
        <v>1000</v>
      </c>
      <c r="C27" s="21">
        <v>1000</v>
      </c>
      <c r="D27" s="2" t="s">
        <v>28</v>
      </c>
      <c r="E27" s="34">
        <v>1000</v>
      </c>
      <c r="K27" s="7"/>
      <c r="L27" s="7"/>
      <c r="M27" s="7"/>
    </row>
    <row r="28" spans="1:18" ht="15.5" x14ac:dyDescent="0.35">
      <c r="A28" s="21"/>
      <c r="B28" s="22"/>
      <c r="C28" s="21"/>
      <c r="D28" s="18" t="s">
        <v>39</v>
      </c>
      <c r="E28" s="34">
        <v>3000</v>
      </c>
      <c r="K28" s="7"/>
      <c r="L28" s="7"/>
      <c r="M28" s="7"/>
    </row>
    <row r="29" spans="1:18" ht="15.5" x14ac:dyDescent="0.35">
      <c r="A29" s="21">
        <v>4012.26</v>
      </c>
      <c r="B29" s="22">
        <v>4000</v>
      </c>
      <c r="C29" s="21">
        <v>6500</v>
      </c>
      <c r="D29" s="2" t="s">
        <v>20</v>
      </c>
      <c r="E29" s="34">
        <v>6000</v>
      </c>
      <c r="G29" s="1"/>
      <c r="K29" s="7"/>
      <c r="L29" s="7"/>
      <c r="O29" s="7"/>
    </row>
    <row r="30" spans="1:18" ht="15.5" x14ac:dyDescent="0.35">
      <c r="A30" s="21">
        <v>390</v>
      </c>
      <c r="B30" s="22">
        <v>500</v>
      </c>
      <c r="C30" s="21">
        <v>500</v>
      </c>
      <c r="D30" s="18" t="s">
        <v>21</v>
      </c>
      <c r="E30" s="34">
        <v>500</v>
      </c>
      <c r="G30" s="1"/>
      <c r="K30" s="9"/>
      <c r="L30" s="7"/>
      <c r="N30" s="9"/>
    </row>
    <row r="31" spans="1:18" ht="15.5" x14ac:dyDescent="0.35">
      <c r="A31" s="21">
        <v>3714.17</v>
      </c>
      <c r="B31" s="22">
        <v>4000</v>
      </c>
      <c r="C31" s="21">
        <v>2000</v>
      </c>
      <c r="D31" s="2" t="s">
        <v>22</v>
      </c>
      <c r="E31" s="34">
        <v>5000</v>
      </c>
      <c r="G31" s="8"/>
      <c r="K31" s="9"/>
      <c r="R31" s="9"/>
    </row>
    <row r="32" spans="1:18" ht="15.5" x14ac:dyDescent="0.35">
      <c r="A32" s="21">
        <v>2783.45</v>
      </c>
      <c r="B32" s="22">
        <v>1500</v>
      </c>
      <c r="C32" s="21">
        <v>0</v>
      </c>
      <c r="D32" s="2" t="s">
        <v>23</v>
      </c>
      <c r="E32" s="34">
        <v>2000</v>
      </c>
      <c r="G32" s="1"/>
      <c r="K32" s="7"/>
    </row>
    <row r="33" spans="1:16" ht="18" x14ac:dyDescent="0.35">
      <c r="A33" s="21">
        <v>8195</v>
      </c>
      <c r="B33" s="22">
        <v>3000</v>
      </c>
      <c r="C33" s="21">
        <v>1000</v>
      </c>
      <c r="D33" s="2" t="s">
        <v>24</v>
      </c>
      <c r="E33" s="34">
        <v>3000</v>
      </c>
      <c r="G33" s="8"/>
      <c r="K33" s="7"/>
      <c r="M33" s="14"/>
      <c r="P33" s="9"/>
    </row>
    <row r="34" spans="1:16" ht="18" x14ac:dyDescent="0.35">
      <c r="A34" s="21">
        <v>120</v>
      </c>
      <c r="B34" s="22">
        <v>0</v>
      </c>
      <c r="C34" s="21">
        <v>0</v>
      </c>
      <c r="D34" s="2" t="s">
        <v>31</v>
      </c>
      <c r="E34" s="34">
        <v>250</v>
      </c>
      <c r="G34" s="8"/>
      <c r="K34" s="7"/>
      <c r="M34" s="14"/>
      <c r="P34" s="9"/>
    </row>
    <row r="35" spans="1:16" ht="18" x14ac:dyDescent="0.35">
      <c r="A35" s="21">
        <v>54561.72</v>
      </c>
      <c r="B35" s="22"/>
      <c r="C35" s="21"/>
      <c r="D35" s="18" t="s">
        <v>27</v>
      </c>
      <c r="E35" s="34"/>
      <c r="G35" s="8"/>
      <c r="K35" s="7"/>
      <c r="M35" s="14"/>
      <c r="P35" s="9"/>
    </row>
    <row r="36" spans="1:16" ht="18" x14ac:dyDescent="0.35">
      <c r="A36" s="21"/>
      <c r="B36" s="28">
        <v>4000</v>
      </c>
      <c r="C36" s="21">
        <v>0</v>
      </c>
      <c r="D36" s="18" t="s">
        <v>33</v>
      </c>
      <c r="G36" s="19"/>
      <c r="K36" s="7"/>
      <c r="M36" s="14"/>
      <c r="P36" s="9"/>
    </row>
    <row r="37" spans="1:16" ht="18" x14ac:dyDescent="0.35">
      <c r="A37" s="21"/>
      <c r="B37" s="22">
        <v>10000</v>
      </c>
      <c r="C37" s="21">
        <v>0</v>
      </c>
      <c r="D37" s="2" t="s">
        <v>25</v>
      </c>
      <c r="E37" s="34">
        <v>10050</v>
      </c>
      <c r="G37" s="1"/>
      <c r="K37" s="7"/>
      <c r="M37" s="14"/>
      <c r="P37" s="9"/>
    </row>
    <row r="38" spans="1:16" x14ac:dyDescent="0.35">
      <c r="A38" s="23">
        <f>SUM(A16:A35)</f>
        <v>247694.17000000004</v>
      </c>
      <c r="B38" s="24">
        <f>SUM(B16:B37)</f>
        <v>111700</v>
      </c>
      <c r="C38" s="23">
        <f>SUM(C16:C37)</f>
        <v>92500</v>
      </c>
      <c r="E38" s="24">
        <f>SUM(E16:E37)</f>
        <v>133100</v>
      </c>
    </row>
    <row r="39" spans="1:16" x14ac:dyDescent="0.35">
      <c r="A39" s="22"/>
      <c r="B39" s="22"/>
      <c r="C39" s="22"/>
    </row>
    <row r="40" spans="1:16" x14ac:dyDescent="0.35">
      <c r="A40" s="21">
        <v>1182.5999999999999</v>
      </c>
      <c r="B40" s="21">
        <v>3000</v>
      </c>
      <c r="C40" s="21">
        <v>5500</v>
      </c>
      <c r="D40" s="38" t="s">
        <v>41</v>
      </c>
      <c r="E40" s="39">
        <v>50000</v>
      </c>
      <c r="F40" s="31"/>
      <c r="G40" s="19"/>
      <c r="H40" s="6"/>
    </row>
    <row r="41" spans="1:16" x14ac:dyDescent="0.35">
      <c r="A41" s="32">
        <f>+A12-A38-A40+A14</f>
        <v>-673.77000000004182</v>
      </c>
      <c r="B41" s="25">
        <f>+B12-B38-B40+B14</f>
        <v>0</v>
      </c>
      <c r="C41" s="32">
        <f>+C12++C13+C14-C38-C40</f>
        <v>49600</v>
      </c>
      <c r="D41" s="31" t="s">
        <v>10</v>
      </c>
      <c r="E41" s="23" t="s">
        <v>34</v>
      </c>
      <c r="F41" s="6"/>
      <c r="G41" s="19"/>
      <c r="H41" s="6"/>
    </row>
    <row r="42" spans="1:16" x14ac:dyDescent="0.35">
      <c r="A42" s="6"/>
      <c r="B42" s="6"/>
      <c r="C42" s="12"/>
      <c r="D42" s="6"/>
      <c r="E42" s="6" t="s">
        <v>7</v>
      </c>
      <c r="F42" s="6"/>
      <c r="G42" s="6"/>
      <c r="H42" s="6"/>
    </row>
    <row r="43" spans="1:16" x14ac:dyDescent="0.35">
      <c r="A43" s="6"/>
      <c r="B43" s="15"/>
      <c r="C43" s="6"/>
      <c r="D43" s="6"/>
      <c r="E43" s="33">
        <f>E38+E40-E12-E13</f>
        <v>168800</v>
      </c>
      <c r="F43" s="6"/>
      <c r="G43" s="20"/>
      <c r="H43" s="6"/>
    </row>
    <row r="44" spans="1:16" x14ac:dyDescent="0.35">
      <c r="A44" s="12"/>
      <c r="B44" s="6"/>
      <c r="C44" s="12"/>
      <c r="D44" s="6"/>
      <c r="E44" s="6" t="s">
        <v>6</v>
      </c>
      <c r="F44" s="6"/>
      <c r="G44" s="19" t="s">
        <v>45</v>
      </c>
      <c r="H44" s="6"/>
    </row>
    <row r="45" spans="1:16" x14ac:dyDescent="0.35">
      <c r="A45" s="6"/>
      <c r="B45" s="15"/>
      <c r="C45" s="6"/>
      <c r="D45" s="6"/>
      <c r="E45" s="33">
        <v>98800</v>
      </c>
      <c r="F45" s="6"/>
      <c r="G45" s="19" t="s">
        <v>40</v>
      </c>
      <c r="H45" s="6"/>
    </row>
    <row r="46" spans="1:16" x14ac:dyDescent="0.35">
      <c r="G46" s="17" t="s">
        <v>46</v>
      </c>
    </row>
    <row r="47" spans="1:16" x14ac:dyDescent="0.35">
      <c r="E47" s="16"/>
      <c r="G47" s="13"/>
    </row>
  </sheetData>
  <pageMargins left="0.7" right="0.7" top="0.75" bottom="0.75" header="0.3" footer="0.3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Clerk</cp:lastModifiedBy>
  <cp:lastPrinted>2021-07-07T09:26:41Z</cp:lastPrinted>
  <dcterms:created xsi:type="dcterms:W3CDTF">2015-03-28T13:05:37Z</dcterms:created>
  <dcterms:modified xsi:type="dcterms:W3CDTF">2021-11-29T14:52:06Z</dcterms:modified>
</cp:coreProperties>
</file>